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vin/KDC/General/blog/energyConsumptionProduction/"/>
    </mc:Choice>
  </mc:AlternateContent>
  <xr:revisionPtr revIDLastSave="0" documentId="13_ncr:1_{F484C5A7-0D20-9246-98BE-25F498DBA24A}" xr6:coauthVersionLast="46" xr6:coauthVersionMax="46" xr10:uidLastSave="{00000000-0000-0000-0000-000000000000}"/>
  <bookViews>
    <workbookView xWindow="8400" yWindow="920" windowWidth="18520" windowHeight="15640" activeTab="3" xr2:uid="{861AE612-9289-FC47-8A09-9CC6E6C2DD34}"/>
  </bookViews>
  <sheets>
    <sheet name="elecSources" sheetId="1" r:id="rId1"/>
    <sheet name="specificCO2" sheetId="3" r:id="rId2"/>
    <sheet name="heatSources" sheetId="2" r:id="rId3"/>
    <sheet name="energyCos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" l="1"/>
  <c r="B2" i="4"/>
  <c r="D6" i="2"/>
  <c r="D5" i="2"/>
  <c r="D4" i="2"/>
  <c r="D3" i="2"/>
  <c r="D2" i="2"/>
</calcChain>
</file>

<file path=xl/sharedStrings.xml><?xml version="1.0" encoding="utf-8"?>
<sst xmlns="http://schemas.openxmlformats.org/spreadsheetml/2006/main" count="42" uniqueCount="27">
  <si>
    <t>Coal</t>
  </si>
  <si>
    <t>BTU_per_kWhr</t>
  </si>
  <si>
    <t>generator</t>
  </si>
  <si>
    <t>Wind</t>
  </si>
  <si>
    <t>heatSource</t>
  </si>
  <si>
    <t>resistanceHeat</t>
  </si>
  <si>
    <t>energyUtilization</t>
  </si>
  <si>
    <t>fuel</t>
  </si>
  <si>
    <t>NatGas</t>
  </si>
  <si>
    <t>kgperMMbtu</t>
  </si>
  <si>
    <t>basis</t>
  </si>
  <si>
    <t>Electricity</t>
  </si>
  <si>
    <t>heatProdn</t>
  </si>
  <si>
    <t>NatGasFurnace</t>
  </si>
  <si>
    <t>BoilerCoal</t>
  </si>
  <si>
    <t>BoilerNatGas</t>
  </si>
  <si>
    <t>simpleGT</t>
  </si>
  <si>
    <t>CCGT</t>
  </si>
  <si>
    <t>heatPump52F11C</t>
  </si>
  <si>
    <t>heatPump32F0C</t>
  </si>
  <si>
    <t>heatPump0F-18C</t>
  </si>
  <si>
    <t>CAD_per_unit</t>
  </si>
  <si>
    <t>unit</t>
  </si>
  <si>
    <t>notes</t>
  </si>
  <si>
    <t>GJ</t>
  </si>
  <si>
    <t>kWhr</t>
  </si>
  <si>
    <t>from utility 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</si>
</sst>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3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FC759-BA8A-F54F-8806-0C55E65755F6}">
  <dimension ref="A1:C6"/>
  <sheetViews>
    <sheetView workbookViewId="0">
      <selection activeCell="A8" sqref="A8"/>
    </sheetView>
  </sheetViews>
  <sheetFormatPr baseColWidth="10" defaultRowHeight="16" x14ac:dyDescent="0.2"/>
  <cols>
    <col min="1" max="1" width="26.5" customWidth="1"/>
  </cols>
  <sheetData>
    <row r="1" spans="1:3" x14ac:dyDescent="0.2">
      <c r="A1" t="s">
        <v>2</v>
      </c>
      <c r="B1" t="s">
        <v>1</v>
      </c>
      <c r="C1" t="s">
        <v>7</v>
      </c>
    </row>
    <row r="2" spans="1:3" x14ac:dyDescent="0.2">
      <c r="A2" s="1" t="s">
        <v>14</v>
      </c>
      <c r="B2" s="2">
        <v>10353</v>
      </c>
      <c r="C2" t="s">
        <v>0</v>
      </c>
    </row>
    <row r="3" spans="1:3" x14ac:dyDescent="0.2">
      <c r="A3" s="1" t="s">
        <v>15</v>
      </c>
      <c r="B3" s="2">
        <v>10353</v>
      </c>
      <c r="C3" t="s">
        <v>8</v>
      </c>
    </row>
    <row r="4" spans="1:3" x14ac:dyDescent="0.2">
      <c r="A4" s="1" t="s">
        <v>16</v>
      </c>
      <c r="B4" s="2">
        <v>11176</v>
      </c>
      <c r="C4" t="s">
        <v>8</v>
      </c>
    </row>
    <row r="5" spans="1:3" x14ac:dyDescent="0.2">
      <c r="A5" s="1" t="s">
        <v>17</v>
      </c>
      <c r="B5" s="2">
        <v>7649</v>
      </c>
      <c r="C5" t="s">
        <v>8</v>
      </c>
    </row>
    <row r="6" spans="1:3" x14ac:dyDescent="0.2">
      <c r="A6" s="1" t="s">
        <v>3</v>
      </c>
      <c r="B6" s="2">
        <v>0</v>
      </c>
      <c r="C6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DB312-7BDF-AF4A-8360-A7594B4E3B93}">
  <dimension ref="A1:B4"/>
  <sheetViews>
    <sheetView workbookViewId="0">
      <selection activeCell="B2" sqref="B2"/>
    </sheetView>
  </sheetViews>
  <sheetFormatPr baseColWidth="10" defaultRowHeight="16" x14ac:dyDescent="0.2"/>
  <sheetData>
    <row r="1" spans="1:2" x14ac:dyDescent="0.2">
      <c r="A1" t="s">
        <v>7</v>
      </c>
      <c r="B1" t="s">
        <v>9</v>
      </c>
    </row>
    <row r="2" spans="1:2" x14ac:dyDescent="0.2">
      <c r="A2" t="s">
        <v>8</v>
      </c>
      <c r="B2">
        <v>53.07</v>
      </c>
    </row>
    <row r="3" spans="1:2" x14ac:dyDescent="0.2">
      <c r="A3" t="s">
        <v>0</v>
      </c>
      <c r="B3">
        <v>95.35</v>
      </c>
    </row>
    <row r="4" spans="1:2" x14ac:dyDescent="0.2">
      <c r="A4" t="s">
        <v>3</v>
      </c>
      <c r="B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63012-DFB3-CF40-9BB6-3281C3A4B76B}">
  <dimension ref="A1:D6"/>
  <sheetViews>
    <sheetView workbookViewId="0">
      <selection activeCell="C2" sqref="C2:C3"/>
    </sheetView>
  </sheetViews>
  <sheetFormatPr baseColWidth="10" defaultRowHeight="16" x14ac:dyDescent="0.2"/>
  <cols>
    <col min="1" max="1" width="25.5" customWidth="1"/>
  </cols>
  <sheetData>
    <row r="1" spans="1:4" x14ac:dyDescent="0.2">
      <c r="A1" t="s">
        <v>4</v>
      </c>
      <c r="B1" t="s">
        <v>6</v>
      </c>
      <c r="C1" t="s">
        <v>10</v>
      </c>
      <c r="D1" t="s">
        <v>12</v>
      </c>
    </row>
    <row r="2" spans="1:4" x14ac:dyDescent="0.2">
      <c r="A2" t="s">
        <v>13</v>
      </c>
      <c r="B2">
        <v>0.9</v>
      </c>
      <c r="C2" t="s">
        <v>8</v>
      </c>
      <c r="D2">
        <f>B2</f>
        <v>0.9</v>
      </c>
    </row>
    <row r="3" spans="1:4" x14ac:dyDescent="0.2">
      <c r="A3" t="s">
        <v>5</v>
      </c>
      <c r="B3">
        <v>1</v>
      </c>
      <c r="C3" t="s">
        <v>11</v>
      </c>
      <c r="D3">
        <f t="shared" ref="D3:D6" si="0">B3</f>
        <v>1</v>
      </c>
    </row>
    <row r="4" spans="1:4" x14ac:dyDescent="0.2">
      <c r="A4" t="s">
        <v>18</v>
      </c>
      <c r="B4">
        <v>4</v>
      </c>
      <c r="C4" t="s">
        <v>11</v>
      </c>
      <c r="D4">
        <f t="shared" si="0"/>
        <v>4</v>
      </c>
    </row>
    <row r="5" spans="1:4" x14ac:dyDescent="0.2">
      <c r="A5" t="s">
        <v>19</v>
      </c>
      <c r="B5">
        <v>3.3</v>
      </c>
      <c r="C5" t="s">
        <v>11</v>
      </c>
      <c r="D5">
        <f t="shared" si="0"/>
        <v>3.3</v>
      </c>
    </row>
    <row r="6" spans="1:4" x14ac:dyDescent="0.2">
      <c r="A6" t="s">
        <v>20</v>
      </c>
      <c r="B6">
        <v>2.6</v>
      </c>
      <c r="C6" t="s">
        <v>11</v>
      </c>
      <c r="D6">
        <f t="shared" si="0"/>
        <v>2.6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BD4B8-ABE1-444A-A0E9-087F8CC6D2FB}">
  <dimension ref="A1:D3"/>
  <sheetViews>
    <sheetView tabSelected="1" workbookViewId="0">
      <selection activeCell="D3" sqref="D3"/>
    </sheetView>
  </sheetViews>
  <sheetFormatPr baseColWidth="10" defaultRowHeight="16" x14ac:dyDescent="0.2"/>
  <sheetData>
    <row r="1" spans="1:4" x14ac:dyDescent="0.2">
      <c r="A1" t="s">
        <v>10</v>
      </c>
      <c r="B1" t="s">
        <v>21</v>
      </c>
      <c r="C1" t="s">
        <v>22</v>
      </c>
      <c r="D1" t="s">
        <v>23</v>
      </c>
    </row>
    <row r="2" spans="1:4" x14ac:dyDescent="0.2">
      <c r="A2" t="s">
        <v>8</v>
      </c>
      <c r="B2">
        <f>(193.65 - 8.52)/21.07</f>
        <v>8.7864261983863301</v>
      </c>
      <c r="C2" t="s">
        <v>24</v>
      </c>
      <c r="D2" t="s">
        <v>26</v>
      </c>
    </row>
    <row r="3" spans="1:4" x14ac:dyDescent="0.2">
      <c r="A3" t="s">
        <v>11</v>
      </c>
      <c r="B3">
        <f>217.45/(941.701+364.299)</f>
        <v>0.16650076569678407</v>
      </c>
      <c r="C3" t="s">
        <v>25</v>
      </c>
      <c r="D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elecSources</vt:lpstr>
      <vt:lpstr>specificCO2</vt:lpstr>
      <vt:lpstr>heatSources</vt:lpstr>
      <vt:lpstr>energyCost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Dorma</dc:creator>
  <cp:lastModifiedBy>Kevin Dorma</cp:lastModifiedBy>
  <dcterms:created xsi:type="dcterms:W3CDTF">2021-04-05T00:51:34Z</dcterms:created>
  <dcterms:modified xsi:type="dcterms:W3CDTF">2021-04-06T21:32:29Z</dcterms:modified>
</cp:coreProperties>
</file>